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Infrastrukturmittel\Core facilities\Ausschreibung\"/>
    </mc:Choice>
  </mc:AlternateContent>
  <xr:revisionPtr revIDLastSave="0" documentId="13_ncr:1_{64195DD4-944F-4BFF-AD43-98EDD1840CAD}" xr6:coauthVersionLast="47" xr6:coauthVersionMax="47" xr10:uidLastSave="{00000000-0000-0000-0000-000000000000}"/>
  <bookViews>
    <workbookView xWindow="-23148" yWindow="-36" windowWidth="23256" windowHeight="12456" xr2:uid="{C98F328C-2440-44F6-AF62-80EF616AD220}"/>
  </bookViews>
  <sheets>
    <sheet name="bisheriges Budget 2024-2025" sheetId="2" r:id="rId1"/>
    <sheet name=" Budgetplanung 2026-202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D19" i="3"/>
  <c r="B19" i="3"/>
  <c r="B20" i="3" s="1"/>
  <c r="D10" i="3" l="1"/>
  <c r="D20" i="3"/>
  <c r="C20" i="3"/>
  <c r="C10" i="3"/>
  <c r="B10" i="3"/>
  <c r="C18" i="2"/>
  <c r="B18" i="2"/>
  <c r="C10" i="2"/>
  <c r="B10" i="2"/>
  <c r="D24" i="3" l="1"/>
  <c r="C24" i="3"/>
  <c r="C22" i="2"/>
  <c r="B22" i="2"/>
  <c r="B24" i="3" l="1"/>
</calcChain>
</file>

<file path=xl/sharedStrings.xml><?xml version="1.0" encoding="utf-8"?>
<sst xmlns="http://schemas.openxmlformats.org/spreadsheetml/2006/main" count="62" uniqueCount="31">
  <si>
    <t>Servicekosten/Wartung</t>
  </si>
  <si>
    <t>Verbrauchsmaterial</t>
  </si>
  <si>
    <t>Reparaturen</t>
  </si>
  <si>
    <t>Softwarelizenzen</t>
  </si>
  <si>
    <t>Kostenkategorie</t>
  </si>
  <si>
    <t>2025</t>
  </si>
  <si>
    <t>2026</t>
  </si>
  <si>
    <t>Ausgaben/Kosten in Euro</t>
  </si>
  <si>
    <t>Einnahmen in Euro</t>
  </si>
  <si>
    <t>Beschreibung</t>
  </si>
  <si>
    <t>&lt;&lt; Name der Core Facility bitte hier eintragen &lt;&lt;</t>
  </si>
  <si>
    <t>Jahre</t>
  </si>
  <si>
    <t>Sonstige Kosten des laufenden Betriebs</t>
  </si>
  <si>
    <t>Neuanschaffungen
(Erweiterungen, Reinvestition)</t>
  </si>
  <si>
    <t>AUSGABEN</t>
  </si>
  <si>
    <t xml:space="preserve"> SUMME </t>
  </si>
  <si>
    <t>EINNAHMEN</t>
  </si>
  <si>
    <t>SALDO</t>
  </si>
  <si>
    <t>2024</t>
  </si>
  <si>
    <t>Beiträge aus dem Globalbudget (Institutsbudget, Berufungsmittel, etc.)</t>
  </si>
  <si>
    <t>Beiträge aus Drittmitteln</t>
  </si>
  <si>
    <t>falls zutreffend: Nutzungsgebühren
(intern u/o extern)</t>
  </si>
  <si>
    <t>2027</t>
  </si>
  <si>
    <t>falls zutreffend:
Sonstige Beiträge aus dem Globalbudget</t>
  </si>
  <si>
    <t>falls zutreffend:
Einnahmen durch Nutzungsgebühren</t>
  </si>
  <si>
    <t>falls zutreffend:
Beiträge aus Drittmitteln</t>
  </si>
  <si>
    <t>Jährliches Core Facility Sachmittelbudget
(max. € 50.000)</t>
  </si>
  <si>
    <t xml:space="preserve">Beschreibung </t>
  </si>
  <si>
    <t>Bitte listen Sie hier die konkreten Beträge je Arbeitsgruppe auf.</t>
  </si>
  <si>
    <t xml:space="preserve">Beiträge durch Arbeitsgruppen (Dauernutzer:innen) </t>
  </si>
  <si>
    <t>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</si>
</sst>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theme="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9"/>
      </left>
      <right/>
      <top style="thick">
        <color theme="9"/>
      </top>
      <bottom style="thin">
        <color rgb="FF00B050"/>
      </bottom>
      <diagonal/>
    </border>
    <border>
      <left/>
      <right/>
      <top style="thick">
        <color theme="9"/>
      </top>
      <bottom style="thin">
        <color rgb="FF00B050"/>
      </bottom>
      <diagonal/>
    </border>
    <border>
      <left/>
      <right style="thick">
        <color theme="9"/>
      </right>
      <top style="thick">
        <color theme="9"/>
      </top>
      <bottom style="thin">
        <color rgb="FF00B050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 style="thin">
        <color theme="4"/>
      </bottom>
      <diagonal/>
    </border>
    <border>
      <left/>
      <right style="thick">
        <color theme="5"/>
      </right>
      <top style="thick">
        <color theme="5"/>
      </top>
      <bottom style="thin">
        <color theme="4"/>
      </bottom>
      <diagonal/>
    </border>
    <border>
      <left style="thick">
        <color theme="5"/>
      </left>
      <right/>
      <top style="thin">
        <color theme="4"/>
      </top>
      <bottom/>
      <diagonal/>
    </border>
    <border>
      <left/>
      <right style="thick">
        <color theme="5"/>
      </right>
      <top style="thin">
        <color theme="4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theme="4"/>
      </left>
      <right/>
      <top style="thick">
        <color theme="4"/>
      </top>
      <bottom style="thin">
        <color rgb="FF00B050"/>
      </bottom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9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4" fillId="0" borderId="0" xfId="1" applyNumberFormat="1" applyFont="1" applyBorder="1" applyAlignment="1" applyProtection="1">
      <alignment horizontal="right"/>
      <protection locked="0"/>
    </xf>
    <xf numFmtId="164" fontId="4" fillId="7" borderId="0" xfId="1" applyNumberFormat="1" applyFont="1" applyFill="1" applyBorder="1" applyAlignment="1" applyProtection="1">
      <alignment horizontal="right"/>
    </xf>
    <xf numFmtId="0" fontId="4" fillId="0" borderId="19" xfId="1" applyNumberFormat="1" applyFont="1" applyBorder="1" applyAlignment="1" applyProtection="1">
      <alignment horizontal="right" wrapText="1"/>
      <protection locked="0"/>
    </xf>
    <xf numFmtId="0" fontId="4" fillId="0" borderId="8" xfId="1" applyNumberFormat="1" applyFont="1" applyBorder="1" applyAlignment="1" applyProtection="1">
      <alignment horizontal="right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/>
    <xf numFmtId="0" fontId="2" fillId="0" borderId="1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9" xfId="0" applyBorder="1"/>
    <xf numFmtId="164" fontId="6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44" fontId="5" fillId="0" borderId="23" xfId="0" applyNumberFormat="1" applyFont="1" applyBorder="1" applyAlignment="1">
      <alignment horizontal="center"/>
    </xf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4" borderId="7" xfId="0" applyFont="1" applyFill="1" applyBorder="1" applyAlignment="1">
      <alignment horizontal="center" wrapText="1"/>
    </xf>
    <xf numFmtId="0" fontId="0" fillId="5" borderId="8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right"/>
    </xf>
    <xf numFmtId="44" fontId="5" fillId="0" borderId="12" xfId="0" applyNumberFormat="1" applyFont="1" applyBorder="1" applyAlignment="1">
      <alignment horizontal="right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9" xfId="0" applyFont="1" applyBorder="1"/>
    <xf numFmtId="164" fontId="5" fillId="0" borderId="3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3" fillId="4" borderId="31" xfId="0" applyFont="1" applyFill="1" applyBorder="1" applyAlignment="1">
      <alignment horizontal="center" wrapText="1"/>
    </xf>
    <xf numFmtId="0" fontId="0" fillId="0" borderId="8" xfId="0" applyBorder="1" applyAlignment="1" applyProtection="1">
      <alignment horizontal="right" wrapText="1"/>
      <protection locked="0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3" fillId="4" borderId="3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5"/>
        </right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5"/>
        </left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right" vertical="bottom" textRotation="0" wrapText="0" indent="0" justifyLastLine="0" shrinkToFit="0" readingOrder="0"/>
      <border diagonalUp="0" diagonalDown="0" outline="0">
        <left/>
        <right style="thick">
          <color theme="9"/>
        </right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9"/>
        </left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5"/>
        </right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5"/>
        </left>
        <right/>
        <top/>
        <bottom style="thick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  <alignment horizontal="right" vertical="bottom" textRotation="0" wrapText="0" indent="0" justifyLastLine="0" shrinkToFit="0" readingOrder="0"/>
      <border diagonalUp="0" diagonalDown="0" outline="0">
        <left/>
        <right style="thick">
          <color theme="9"/>
        </right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ck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border diagonalUp="0" diagonalDown="0" outline="0">
        <left style="thick">
          <color theme="9"/>
        </left>
        <right/>
        <top/>
        <bottom style="thick">
          <color theme="9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font>
        <b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b val="0"/>
      </font>
      <alignment horizontal="center" vertical="bottom" textRotation="0" wrapText="0" indent="0" justifyLastLine="0" shrinkToFit="0" readingOrder="0"/>
      <protection locked="1" hidden="0"/>
    </dxf>
    <dxf>
      <alignment horizontal="right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1" hidden="0"/>
    </dxf>
    <dxf>
      <font>
        <b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[$€-C07]\ * #,##0.00_-;\-[$€-C07]\ * #,##0.00_-;_-[$€-C07]\ * &quot;-&quot;??_-;_-@_-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border outline="0">
        <left style="thick">
          <color theme="4"/>
        </left>
        <bottom style="thick">
          <color theme="4"/>
        </bottom>
      </border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border diagonalUp="0" diagonalDown="0">
        <left/>
        <right style="thick">
          <color theme="9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alignment horizontal="right" vertical="bottom" textRotation="0" wrapText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06710-7312-432D-AEC7-34F052B063DE}" name="Ausgaben_Kosten_CF2" displayName="Ausgaben_Kosten_CF2" ref="A3:D10" totalsRowCount="1" headerRowDxfId="59" dataDxfId="58" totalsRowDxfId="57">
  <tableColumns count="4">
    <tableColumn id="1" xr3:uid="{B8B92A0D-3424-41F8-8B7C-1531E785E000}" name="Kostenkategorie" totalsRowLabel=" SUMME " dataDxfId="56" totalsRowDxfId="3"/>
    <tableColumn id="2" xr3:uid="{D3898427-B18C-4702-A881-7A6E18BA7CFC}" name="2024" totalsRowFunction="sum" dataDxfId="55" totalsRowDxfId="2" dataCellStyle="Währung"/>
    <tableColumn id="3" xr3:uid="{BC4110CC-5668-4445-810E-EA3621831EE4}" name="2025" totalsRowFunction="sum" dataDxfId="54" totalsRowDxfId="1" dataCellStyle="Währung"/>
    <tableColumn id="5" xr3:uid="{C96C196A-FC47-43E3-8F27-23B85C90050D}" name="Beschreibung" dataDxfId="53" totalsRowDxfId="0" dataCellStyle="Währung"/>
  </tableColumns>
  <tableStyleInfo name="TableStyleLight10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0A37F0-C688-4CBF-A8C6-136D8A2BA530}" name="Einnahmen_CF" displayName="Einnahmen_CF" ref="A14:D18" totalsRowCount="1" headerRowDxfId="52" dataDxfId="51" totalsRowDxfId="50">
  <tableColumns count="4">
    <tableColumn id="1" xr3:uid="{BF9CB755-93CA-4AE4-9771-C570EF1D44A4}" name="Kostenkategorie" totalsRowLabel=" SUMME " dataDxfId="49" totalsRowDxfId="7"/>
    <tableColumn id="2" xr3:uid="{9C15BE3A-4F04-4D65-B8ED-AF98DCF77E0D}" name="2024" totalsRowFunction="sum" dataDxfId="48" totalsRowDxfId="6" dataCellStyle="Währung"/>
    <tableColumn id="3" xr3:uid="{0C423CDE-3237-421D-B5E7-601F0F62CECA}" name="2025" totalsRowFunction="sum" dataDxfId="47" totalsRowDxfId="5" dataCellStyle="Währung"/>
    <tableColumn id="5" xr3:uid="{78583F56-2E94-48AB-9524-B9A8E25E31DC}" name="Beschreibung" dataDxfId="46" totalsRowDxfId="4"/>
  </tableColumns>
  <tableStyleInfo name="TableStyleLight14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BCC504-5780-47AC-AACC-9D6C2CBF9C63}" name="Tabelle3" displayName="Tabelle3" ref="A21:C22" totalsRowShown="0" headerRowDxfId="45" dataDxfId="44" tableBorderDxfId="43">
  <autoFilter ref="A21:C22" xr:uid="{12BCC504-5780-47AC-AACC-9D6C2CBF9C63}"/>
  <tableColumns count="3">
    <tableColumn id="1" xr3:uid="{E0CCB2BD-7097-4661-9287-DC9BAE66B4EA}" name="Jahre" dataDxfId="42"/>
    <tableColumn id="2" xr3:uid="{2A9B2DAD-2E1E-411F-9B50-A3B671CF110B}" name="2024" dataDxfId="41">
      <calculatedColumnFormula>SUM(Einnahmen_CF[[#Totals],[2024]]-Ausgaben_Kosten_CF2[[#Totals],[2024]])</calculatedColumnFormula>
    </tableColumn>
    <tableColumn id="3" xr3:uid="{EF4690F6-19E5-4A77-A69F-D7849CE84F5E}" name="2025" dataDxfId="40">
      <calculatedColumnFormula>SUM(Einnahmen_CF[[#Totals],[2025]]-Ausgaben_Kosten_CF2[[#Totals],[2025]])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9C6078-B9D8-483D-BC5C-0611513AED7F}" name="Ausgaben_Kosten_CF" displayName="Ausgaben_Kosten_CF" ref="A3:E10" totalsRowCount="1" headerRowDxfId="39" dataDxfId="38" totalsRowDxfId="37">
  <tableColumns count="5">
    <tableColumn id="1" xr3:uid="{318C6150-9272-42FA-938E-FE13908EFB29}" name="Kostenkategorie" totalsRowLabel=" SUMME " dataDxfId="36" totalsRowDxfId="12"/>
    <tableColumn id="2" xr3:uid="{FA35FBE3-762D-4F16-A37B-38F5C13AF54C}" name="2026" totalsRowFunction="sum" dataDxfId="35" totalsRowDxfId="11" dataCellStyle="Währung"/>
    <tableColumn id="3" xr3:uid="{75F93417-E774-4151-8F1A-EAD078AA9024}" name="2027" totalsRowFunction="sum" dataDxfId="34" totalsRowDxfId="10" dataCellStyle="Währung"/>
    <tableColumn id="4" xr3:uid="{2F4F9EC6-1EA4-4B26-92FB-D88C68ACF08A}" name="2028" totalsRowFunction="sum" dataDxfId="33" totalsRowDxfId="9" dataCellStyle="Währung"/>
    <tableColumn id="5" xr3:uid="{7D283BD8-DC43-40CD-A2B6-D1E1A182D39A}" name="Beschreibung" dataDxfId="32" totalsRowDxfId="8" dataCellStyle="Währung"/>
  </tableColumns>
  <tableStyleInfo name="TableStyleLight10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E38D7C-7595-4521-8FF7-9BDFB7917623}" name="Einnahmen_CF6" displayName="Einnahmen_CF6" ref="A14:E20" totalsRowCount="1" headerRowDxfId="31" dataDxfId="30" totalsRowDxfId="29">
  <tableColumns count="5">
    <tableColumn id="1" xr3:uid="{3A8CBB47-F58D-40BF-A94E-081FF1156133}" name="Kostenkategorie" totalsRowLabel=" SUMME " dataDxfId="28" totalsRowDxfId="17"/>
    <tableColumn id="2" xr3:uid="{3FD14994-7841-4C64-926C-227E153768B9}" name="2026" totalsRowFunction="sum" dataDxfId="27" totalsRowDxfId="16" dataCellStyle="Währung"/>
    <tableColumn id="3" xr3:uid="{CE393345-4E26-4CD0-BDB7-60B329810A51}" name="2027" totalsRowFunction="sum" dataDxfId="26" totalsRowDxfId="15" dataCellStyle="Währung"/>
    <tableColumn id="4" xr3:uid="{6469CAD3-E493-4AD9-B58C-3CC820D03E61}" name="2028" totalsRowFunction="sum" dataDxfId="25" totalsRowDxfId="14" dataCellStyle="Währung"/>
    <tableColumn id="5" xr3:uid="{8D18BCBB-EC42-45C5-AFF9-AD3FB5035E4D}" name="Beschreibung " dataDxfId="24" totalsRowDxfId="13"/>
  </tableColumns>
  <tableStyleInfo name="TableStyleLight14" showFirstColumn="0" showLastColumn="0" showRowStripes="1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86C2972-298F-4710-93B9-DA902FDCD81B}" name="Tabelle5" displayName="Tabelle5" ref="A23:D24" totalsRowShown="0" headerRowDxfId="23" dataDxfId="22">
  <tableColumns count="4">
    <tableColumn id="1" xr3:uid="{DE62F73C-0489-4800-83B1-EBC1BEDF9879}" name="Jahre" dataDxfId="21"/>
    <tableColumn id="2" xr3:uid="{D6EB0AB8-2C7B-4FD3-8820-514ECA76447E}" name="2026" dataDxfId="20">
      <calculatedColumnFormula>SUM(Einnahmen_CF6[[#Totals],[2026]]-Ausgaben_Kosten_CF[[#Totals],[2026]])</calculatedColumnFormula>
    </tableColumn>
    <tableColumn id="3" xr3:uid="{88DA1EB2-6966-4DA8-8C6C-AB62CBADAF81}" name="2027" dataDxfId="19">
      <calculatedColumnFormula>SUM(Einnahmen_CF6[[#Totals],[2027]]-Ausgaben_Kosten_CF[[#Totals],[2027]])</calculatedColumnFormula>
    </tableColumn>
    <tableColumn id="4" xr3:uid="{4017CBBC-1A4E-43F3-BED2-FBA294CF8D45}" name="2028" dataDxfId="18">
      <calculatedColumnFormula>SUM(Einnahmen_CF6[[#Totals],[2028]]-Ausgaben_Kosten_CF[[#Totals],[2028]])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571B-928F-41BE-B7EC-7F933DB98FCB}">
  <sheetPr codeName="Tabelle1">
    <pageSetUpPr fitToPage="1"/>
  </sheetPr>
  <dimension ref="A1:D23"/>
  <sheetViews>
    <sheetView tabSelected="1" zoomScaleNormal="100" workbookViewId="0">
      <selection activeCell="B1" sqref="B1:D1"/>
    </sheetView>
  </sheetViews>
  <sheetFormatPr baseColWidth="10" defaultColWidth="11.44140625" defaultRowHeight="14.4" x14ac:dyDescent="0.3"/>
  <cols>
    <col min="1" max="1" width="41.88671875" customWidth="1"/>
    <col min="2" max="3" width="21.109375" style="12" customWidth="1"/>
    <col min="4" max="4" width="72.6640625" style="12" customWidth="1"/>
  </cols>
  <sheetData>
    <row r="1" spans="1:4" ht="27" customHeight="1" thickTop="1" x14ac:dyDescent="0.3">
      <c r="A1" s="8" t="s">
        <v>14</v>
      </c>
      <c r="B1" s="42" t="s">
        <v>10</v>
      </c>
      <c r="C1" s="42"/>
      <c r="D1" s="43"/>
    </row>
    <row r="2" spans="1:4" x14ac:dyDescent="0.3">
      <c r="A2" s="9"/>
      <c r="B2" s="38" t="s">
        <v>7</v>
      </c>
      <c r="C2" s="39"/>
      <c r="D2" s="10"/>
    </row>
    <row r="3" spans="1:4" x14ac:dyDescent="0.3">
      <c r="A3" s="11" t="s">
        <v>4</v>
      </c>
      <c r="B3" s="12" t="s">
        <v>18</v>
      </c>
      <c r="C3" s="12" t="s">
        <v>5</v>
      </c>
      <c r="D3" s="13" t="s">
        <v>9</v>
      </c>
    </row>
    <row r="4" spans="1:4" ht="45.9" customHeight="1" x14ac:dyDescent="0.3">
      <c r="A4" s="5" t="s">
        <v>1</v>
      </c>
      <c r="B4" s="1"/>
      <c r="C4" s="1"/>
      <c r="D4" s="3"/>
    </row>
    <row r="5" spans="1:4" ht="45.9" customHeight="1" x14ac:dyDescent="0.3">
      <c r="A5" s="5" t="s">
        <v>0</v>
      </c>
      <c r="B5" s="1"/>
      <c r="C5" s="1"/>
      <c r="D5" s="3"/>
    </row>
    <row r="6" spans="1:4" ht="45.9" customHeight="1" x14ac:dyDescent="0.3">
      <c r="A6" s="5" t="s">
        <v>3</v>
      </c>
      <c r="B6" s="1"/>
      <c r="C6" s="1"/>
      <c r="D6" s="3"/>
    </row>
    <row r="7" spans="1:4" ht="45.9" customHeight="1" x14ac:dyDescent="0.3">
      <c r="A7" s="5" t="s">
        <v>2</v>
      </c>
      <c r="B7" s="1"/>
      <c r="C7" s="1"/>
      <c r="D7" s="3"/>
    </row>
    <row r="8" spans="1:4" ht="45.9" customHeight="1" x14ac:dyDescent="0.3">
      <c r="A8" s="5" t="s">
        <v>12</v>
      </c>
      <c r="B8" s="1"/>
      <c r="C8" s="1"/>
      <c r="D8" s="3"/>
    </row>
    <row r="9" spans="1:4" ht="45.9" customHeight="1" x14ac:dyDescent="0.3">
      <c r="A9" s="5" t="s">
        <v>13</v>
      </c>
      <c r="B9" s="1"/>
      <c r="C9" s="1"/>
      <c r="D9" s="3"/>
    </row>
    <row r="10" spans="1:4" s="17" customFormat="1" ht="21.75" customHeight="1" thickBot="1" x14ac:dyDescent="0.35">
      <c r="A10" s="14" t="s">
        <v>15</v>
      </c>
      <c r="B10" s="15">
        <f>SUBTOTAL(109,Ausgaben_Kosten_CF2[2024])</f>
        <v>0</v>
      </c>
      <c r="C10" s="15">
        <f>SUBTOTAL(109,Ausgaben_Kosten_CF2[2025])</f>
        <v>0</v>
      </c>
      <c r="D10" s="16"/>
    </row>
    <row r="11" spans="1:4" ht="12" customHeight="1" thickTop="1" thickBot="1" x14ac:dyDescent="0.35"/>
    <row r="12" spans="1:4" ht="27" customHeight="1" thickTop="1" x14ac:dyDescent="0.3">
      <c r="A12" s="18" t="s">
        <v>16</v>
      </c>
      <c r="B12" s="19"/>
      <c r="C12" s="19"/>
      <c r="D12" s="20"/>
    </row>
    <row r="13" spans="1:4" x14ac:dyDescent="0.3">
      <c r="A13" s="36"/>
      <c r="B13" s="40" t="s">
        <v>8</v>
      </c>
      <c r="C13" s="41"/>
      <c r="D13" s="22"/>
    </row>
    <row r="14" spans="1:4" x14ac:dyDescent="0.3">
      <c r="A14" s="23" t="s">
        <v>4</v>
      </c>
      <c r="B14" s="12" t="s">
        <v>18</v>
      </c>
      <c r="C14" s="12" t="s">
        <v>5</v>
      </c>
      <c r="D14" s="24" t="s">
        <v>9</v>
      </c>
    </row>
    <row r="15" spans="1:4" ht="45.9" customHeight="1" x14ac:dyDescent="0.3">
      <c r="A15" s="6" t="s">
        <v>19</v>
      </c>
      <c r="B15" s="1"/>
      <c r="C15" s="1"/>
      <c r="D15" s="4"/>
    </row>
    <row r="16" spans="1:4" s="17" customFormat="1" ht="45.9" customHeight="1" x14ac:dyDescent="0.3">
      <c r="A16" s="6" t="s">
        <v>20</v>
      </c>
      <c r="B16" s="1"/>
      <c r="C16" s="1"/>
      <c r="D16" s="4"/>
    </row>
    <row r="17" spans="1:4" ht="45.9" customHeight="1" x14ac:dyDescent="0.3">
      <c r="A17" s="6" t="s">
        <v>21</v>
      </c>
      <c r="B17" s="1"/>
      <c r="C17" s="1"/>
      <c r="D17" s="4"/>
    </row>
    <row r="18" spans="1:4" ht="21.75" customHeight="1" thickBot="1" x14ac:dyDescent="0.35">
      <c r="A18" s="25" t="s">
        <v>15</v>
      </c>
      <c r="B18" s="26">
        <f>SUBTOTAL(109,Einnahmen_CF[2024])</f>
        <v>0</v>
      </c>
      <c r="C18" s="26">
        <f>SUBTOTAL(109,Einnahmen_CF[2025])</f>
        <v>0</v>
      </c>
      <c r="D18" s="27"/>
    </row>
    <row r="19" spans="1:4" ht="12.75" customHeight="1" thickTop="1" thickBot="1" x14ac:dyDescent="0.35"/>
    <row r="20" spans="1:4" ht="18.600000000000001" thickTop="1" x14ac:dyDescent="0.3">
      <c r="A20" s="28" t="s">
        <v>17</v>
      </c>
      <c r="B20" s="29"/>
      <c r="C20" s="30"/>
    </row>
    <row r="21" spans="1:4" x14ac:dyDescent="0.3">
      <c r="A21" s="31" t="s">
        <v>11</v>
      </c>
      <c r="B21" s="12" t="s">
        <v>18</v>
      </c>
      <c r="C21" s="32" t="s">
        <v>5</v>
      </c>
    </row>
    <row r="22" spans="1:4" ht="23.25" customHeight="1" thickBot="1" x14ac:dyDescent="0.35">
      <c r="A22" s="33"/>
      <c r="B22" s="34">
        <f>SUM(Einnahmen_CF[[#Totals],[2024]]-Ausgaben_Kosten_CF2[[#Totals],[2024]])</f>
        <v>0</v>
      </c>
      <c r="C22" s="35">
        <f>SUM(Einnahmen_CF[[#Totals],[2025]]-Ausgaben_Kosten_CF2[[#Totals],[2025]])</f>
        <v>0</v>
      </c>
    </row>
    <row r="23" spans="1:4" ht="15" thickTop="1" x14ac:dyDescent="0.3"/>
  </sheetData>
  <sheetProtection algorithmName="SHA-512" hashValue="JHkJWDVCC4vEvgz0/2bfQ1/OiQS9bPRt0jsIKQqTIwW9EdKLqKrcPvzomAIkCDcasBqx2G6Wtm+JXTDqvJBwSQ==" saltValue="lTqTmRLYye8c0deQBD8law==" spinCount="100000" sheet="1" selectLockedCells="1"/>
  <mergeCells count="3">
    <mergeCell ref="B2:C2"/>
    <mergeCell ref="B13:C13"/>
    <mergeCell ref="B1:D1"/>
  </mergeCells>
  <phoneticPr fontId="9" type="noConversion"/>
  <pageMargins left="0.7" right="0.7" top="0.75" bottom="0.75" header="0.3" footer="0.3"/>
  <pageSetup paperSize="9" scale="75" orientation="landscape" verticalDpi="300" r:id="rId1"/>
  <headerFooter>
    <oddFooter>&amp;R Anlage 2/Tabellenblatt 1: Core Facility Antrag - bisheriges Budget 2023-2024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E4E5-AFB9-41D4-9BF5-991B1605EF27}">
  <sheetPr>
    <pageSetUpPr fitToPage="1"/>
  </sheetPr>
  <dimension ref="A1:E25"/>
  <sheetViews>
    <sheetView zoomScaleNormal="100" workbookViewId="0">
      <selection activeCell="B1" sqref="B1:E1"/>
    </sheetView>
  </sheetViews>
  <sheetFormatPr baseColWidth="10" defaultColWidth="11.44140625" defaultRowHeight="14.4" x14ac:dyDescent="0.3"/>
  <cols>
    <col min="1" max="1" width="41.88671875" customWidth="1"/>
    <col min="2" max="4" width="21.109375" style="12" customWidth="1"/>
    <col min="5" max="5" width="72.6640625" customWidth="1"/>
  </cols>
  <sheetData>
    <row r="1" spans="1:5" ht="27" customHeight="1" thickTop="1" x14ac:dyDescent="0.3">
      <c r="A1" s="8" t="s">
        <v>14</v>
      </c>
      <c r="B1" s="42" t="s">
        <v>10</v>
      </c>
      <c r="C1" s="42"/>
      <c r="D1" s="42"/>
      <c r="E1" s="43"/>
    </row>
    <row r="2" spans="1:5" ht="15" customHeight="1" x14ac:dyDescent="0.3">
      <c r="A2" s="9"/>
      <c r="B2" s="38" t="s">
        <v>7</v>
      </c>
      <c r="C2" s="39"/>
      <c r="D2" s="39"/>
      <c r="E2" s="10"/>
    </row>
    <row r="3" spans="1:5" ht="15" customHeight="1" x14ac:dyDescent="0.3">
      <c r="A3" s="11" t="s">
        <v>4</v>
      </c>
      <c r="B3" s="12" t="s">
        <v>6</v>
      </c>
      <c r="C3" s="12" t="s">
        <v>22</v>
      </c>
      <c r="D3" s="12" t="s">
        <v>30</v>
      </c>
      <c r="E3" s="13" t="s">
        <v>9</v>
      </c>
    </row>
    <row r="4" spans="1:5" ht="45.9" customHeight="1" x14ac:dyDescent="0.3">
      <c r="A4" s="5" t="s">
        <v>1</v>
      </c>
      <c r="B4" s="1"/>
      <c r="C4" s="1"/>
      <c r="D4" s="1"/>
      <c r="E4" s="3"/>
    </row>
    <row r="5" spans="1:5" ht="45.9" customHeight="1" x14ac:dyDescent="0.3">
      <c r="A5" s="5" t="s">
        <v>0</v>
      </c>
      <c r="B5" s="1"/>
      <c r="C5" s="1"/>
      <c r="D5" s="1"/>
      <c r="E5" s="3"/>
    </row>
    <row r="6" spans="1:5" ht="45.9" customHeight="1" x14ac:dyDescent="0.3">
      <c r="A6" s="5" t="s">
        <v>3</v>
      </c>
      <c r="B6" s="1"/>
      <c r="C6" s="1"/>
      <c r="D6" s="1"/>
      <c r="E6" s="3"/>
    </row>
    <row r="7" spans="1:5" ht="45.9" customHeight="1" x14ac:dyDescent="0.3">
      <c r="A7" s="5" t="s">
        <v>2</v>
      </c>
      <c r="B7" s="1"/>
      <c r="C7" s="1"/>
      <c r="D7" s="1"/>
      <c r="E7" s="3"/>
    </row>
    <row r="8" spans="1:5" ht="45.9" customHeight="1" x14ac:dyDescent="0.3">
      <c r="A8" s="5" t="s">
        <v>12</v>
      </c>
      <c r="B8" s="1"/>
      <c r="C8" s="1"/>
      <c r="D8" s="1"/>
      <c r="E8" s="3"/>
    </row>
    <row r="9" spans="1:5" ht="45.9" customHeight="1" x14ac:dyDescent="0.3">
      <c r="A9" s="5" t="s">
        <v>13</v>
      </c>
      <c r="B9" s="1"/>
      <c r="C9" s="1"/>
      <c r="D9" s="1"/>
      <c r="E9" s="3"/>
    </row>
    <row r="10" spans="1:5" s="17" customFormat="1" ht="21.75" customHeight="1" thickBot="1" x14ac:dyDescent="0.35">
      <c r="A10" s="14" t="s">
        <v>15</v>
      </c>
      <c r="B10" s="15">
        <f>SUBTOTAL(109,Ausgaben_Kosten_CF[2026])</f>
        <v>0</v>
      </c>
      <c r="C10" s="15">
        <f>SUBTOTAL(109,Ausgaben_Kosten_CF[2027])</f>
        <v>0</v>
      </c>
      <c r="D10" s="15">
        <f>SUBTOTAL(109,Ausgaben_Kosten_CF[2028])</f>
        <v>0</v>
      </c>
      <c r="E10" s="16"/>
    </row>
    <row r="11" spans="1:5" ht="15.6" thickTop="1" thickBot="1" x14ac:dyDescent="0.35"/>
    <row r="12" spans="1:5" ht="27" customHeight="1" thickTop="1" x14ac:dyDescent="0.3">
      <c r="A12" s="18" t="s">
        <v>16</v>
      </c>
      <c r="B12" s="19"/>
      <c r="C12" s="19"/>
      <c r="D12" s="19"/>
      <c r="E12" s="20"/>
    </row>
    <row r="13" spans="1:5" x14ac:dyDescent="0.3">
      <c r="A13" s="21"/>
      <c r="B13" s="44" t="s">
        <v>8</v>
      </c>
      <c r="C13" s="45"/>
      <c r="D13" s="45"/>
      <c r="E13" s="22"/>
    </row>
    <row r="14" spans="1:5" x14ac:dyDescent="0.3">
      <c r="A14" s="23" t="s">
        <v>4</v>
      </c>
      <c r="B14" s="12" t="s">
        <v>6</v>
      </c>
      <c r="C14" s="12" t="s">
        <v>22</v>
      </c>
      <c r="D14" s="12" t="s">
        <v>30</v>
      </c>
      <c r="E14" s="24" t="s">
        <v>27</v>
      </c>
    </row>
    <row r="15" spans="1:5" ht="45.9" customHeight="1" x14ac:dyDescent="0.3">
      <c r="A15" s="6" t="s">
        <v>29</v>
      </c>
      <c r="B15" s="1"/>
      <c r="C15" s="1"/>
      <c r="D15" s="1"/>
      <c r="E15" s="37" t="s">
        <v>28</v>
      </c>
    </row>
    <row r="16" spans="1:5" ht="45.9" customHeight="1" x14ac:dyDescent="0.3">
      <c r="A16" s="6" t="s">
        <v>23</v>
      </c>
      <c r="B16" s="1"/>
      <c r="C16" s="1"/>
      <c r="D16" s="1"/>
      <c r="E16" s="37"/>
    </row>
    <row r="17" spans="1:5" ht="45.9" customHeight="1" x14ac:dyDescent="0.3">
      <c r="A17" s="6" t="s">
        <v>24</v>
      </c>
      <c r="B17" s="1"/>
      <c r="C17" s="1"/>
      <c r="D17" s="1"/>
      <c r="E17" s="37"/>
    </row>
    <row r="18" spans="1:5" ht="45.9" customHeight="1" x14ac:dyDescent="0.3">
      <c r="A18" s="6" t="s">
        <v>25</v>
      </c>
      <c r="B18" s="1"/>
      <c r="C18" s="1"/>
      <c r="D18" s="1"/>
      <c r="E18" s="37"/>
    </row>
    <row r="19" spans="1:5" ht="45.9" customHeight="1" x14ac:dyDescent="0.3">
      <c r="A19" s="7" t="s">
        <v>26</v>
      </c>
      <c r="B19" s="2">
        <f>MIN(SUM(B4:B8)*0.5,50000)</f>
        <v>0</v>
      </c>
      <c r="C19" s="2">
        <f t="shared" ref="C19:D19" si="0">MIN(SUM(C4:C8)*0.5,50000)</f>
        <v>0</v>
      </c>
      <c r="D19" s="2">
        <f t="shared" si="0"/>
        <v>0</v>
      </c>
      <c r="E19" s="37"/>
    </row>
    <row r="20" spans="1:5" s="17" customFormat="1" ht="21.75" customHeight="1" thickBot="1" x14ac:dyDescent="0.35">
      <c r="A20" s="25" t="s">
        <v>15</v>
      </c>
      <c r="B20" s="26">
        <f>SUBTOTAL(109,Einnahmen_CF6[2026])</f>
        <v>0</v>
      </c>
      <c r="C20" s="26">
        <f>SUBTOTAL(109,Einnahmen_CF6[2027])</f>
        <v>0</v>
      </c>
      <c r="D20" s="26">
        <f>SUBTOTAL(109,Einnahmen_CF6[2028])</f>
        <v>0</v>
      </c>
      <c r="E20" s="27"/>
    </row>
    <row r="21" spans="1:5" ht="15.6" thickTop="1" thickBot="1" x14ac:dyDescent="0.35"/>
    <row r="22" spans="1:5" ht="18.600000000000001" thickTop="1" x14ac:dyDescent="0.3">
      <c r="A22" s="28" t="s">
        <v>17</v>
      </c>
      <c r="B22" s="29"/>
      <c r="C22" s="29"/>
      <c r="D22" s="30"/>
    </row>
    <row r="23" spans="1:5" x14ac:dyDescent="0.3">
      <c r="A23" s="31" t="s">
        <v>11</v>
      </c>
      <c r="B23" s="12" t="s">
        <v>6</v>
      </c>
      <c r="C23" s="12" t="s">
        <v>22</v>
      </c>
      <c r="D23" s="32" t="s">
        <v>30</v>
      </c>
    </row>
    <row r="24" spans="1:5" s="17" customFormat="1" ht="23.25" customHeight="1" thickBot="1" x14ac:dyDescent="0.35">
      <c r="A24" s="33"/>
      <c r="B24" s="34">
        <f>SUM(Einnahmen_CF6[[#Totals],[2026]]-Ausgaben_Kosten_CF[[#Totals],[2026]])</f>
        <v>0</v>
      </c>
      <c r="C24" s="34">
        <f>SUM(Einnahmen_CF6[[#Totals],[2027]]-Ausgaben_Kosten_CF[[#Totals],[2027]])</f>
        <v>0</v>
      </c>
      <c r="D24" s="35">
        <f>SUM(Einnahmen_CF6[[#Totals],[2028]]-Ausgaben_Kosten_CF[[#Totals],[2028]])</f>
        <v>0</v>
      </c>
    </row>
    <row r="25" spans="1:5" ht="15" thickTop="1" x14ac:dyDescent="0.3"/>
  </sheetData>
  <sheetProtection algorithmName="SHA-512" hashValue="0PMb3UFgrp57CWW96oNVwLAn5LAI7b12lxuVVLDjtv11lii3YM8uv86nuSvUjYiSBjGTUZ4rYe1ntqUd8YZohw==" saltValue="CNCMBkwpgWXDRBwyOwqbFQ==" spinCount="100000" sheet="1" selectLockedCells="1"/>
  <mergeCells count="3">
    <mergeCell ref="B1:E1"/>
    <mergeCell ref="B2:D2"/>
    <mergeCell ref="B13:D13"/>
  </mergeCells>
  <pageMargins left="0.7" right="0.7" top="0.75" bottom="0.75" header="0.3" footer="0.3"/>
  <pageSetup paperSize="9" scale="65" orientation="landscape" verticalDpi="300" r:id="rId1"/>
  <headerFooter>
    <oddFooter>&amp;RAnlage 2/Tabellenblatt 2: Core Facility Antrag - Finanzplanung 2025-2027</oddFooter>
  </headerFooter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F g 4 W c J E W S i l A A A A 9 w A A A B I A H A B D b 2 5 m a W c v U G F j a 2 F n Z S 5 4 b W w g o h g A K K A U A A A A A A A A A A A A A A A A A A A A A A A A A A A A h Y 9 N D o I w G E S v Q r q n L T U h Q j 5 K j F t J T D T G b V M q N E I x t F j u 5 s I j e Q U x / u 5 c z p u 3 m L l d r p C P b R O c V W 9 1 Z z I U Y Y o C Z W R X a l N l a H C H c I 5 y D m s h j 6 J S w S Q b m 4 6 2 z F D t 3 C k l x H u P / Q x 3 f U U Y p R H Z F 6 u N r F U r 0 E f W / + V Q G + u E k Q p x 2 D 3 H c I a T G E d J H D N M g b w p F N p 8 D T Y N f r Q / E J Z D 4 4 Z e 8 V K F i y 2 Q d w T y O s H v U E s D B B Q A A g A I A C x Y O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W D h Z K I p H u A 4 A A A A R A A A A E w A c A E Z v c m 1 1 b G F z L 1 N l Y 3 R p b 2 4 x L m 0 g o h g A K K A U A A A A A A A A A A A A A A A A A A A A A A A A A A A A K 0 5 N L s n M z 1 M I h t C G 1 g B Q S w E C L Q A U A A I A C A A s W D h Z w k R Z K K U A A A D 3 A A A A E g A A A A A A A A A A A A A A A A A A A A A A Q 2 9 u Z m l n L 1 B h Y 2 t h Z 2 U u e G 1 s U E s B A i 0 A F A A C A A g A L F g 4 W Q / K 6 a u k A A A A 6 Q A A A B M A A A A A A A A A A A A A A A A A 8 Q A A A F t D b 2 5 0 Z W 5 0 X 1 R 5 c G V z X S 5 4 b W x Q S w E C L Q A U A A I A C A A s W D h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+ z k V w j s x 0 q a p V 3 i V n n j g g A A A A A C A A A A A A A D Z g A A w A A A A B A A A A C T C E 9 t x r 7 w P J G e h U P S E e g j A A A A A A S A A A C g A A A A E A A A A O I d r y u z f H k m d T e f G h E A O J 5 Q A A A A v f v J 5 S N G Z U + I O h T 3 9 T 8 z N 0 l U 3 z Y 5 X C i 5 m b Y X v s z d k e f a W J V b v Q 2 8 H O K f e + y 3 O D R o P w 2 p m P m j / b v A 6 k b F o K u W 3 Y D G z F Y i m H 8 / z l f 7 T F E A J b Y U A A A A g f s U / T p n H 2 5 m v m / 1 u p 2 m W S / g n B g = < / D a t a M a s h u p > 
</file>

<file path=customXml/itemProps1.xml><?xml version="1.0" encoding="utf-8"?>
<ds:datastoreItem xmlns:ds="http://schemas.openxmlformats.org/officeDocument/2006/customXml" ds:itemID="{B9D5336A-9293-432B-8983-0C77C95BF2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bisheriges Budget 2024-2025</vt:lpstr>
      <vt:lpstr> Budgetplanung 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2024-11-18T15:32:58Z</cp:lastPrinted>
  <dcterms:created xsi:type="dcterms:W3CDTF">2024-09-19T08:22:38Z</dcterms:created>
  <dcterms:modified xsi:type="dcterms:W3CDTF">2026-03-09T14:03:34Z</dcterms:modified>
</cp:coreProperties>
</file>